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0.6\Engenharia\ENGENHARIA 2024\SEC. DE OBRAS\LICITAÇÕES\Materiais Veículos\"/>
    </mc:Choice>
  </mc:AlternateContent>
  <xr:revisionPtr revIDLastSave="0" documentId="13_ncr:1_{B92A496E-ABF5-4238-B755-2B199D2987CE}" xr6:coauthVersionLast="47" xr6:coauthVersionMax="47" xr10:uidLastSave="{00000000-0000-0000-0000-000000000000}"/>
  <bookViews>
    <workbookView xWindow="-120" yWindow="-120" windowWidth="29040" windowHeight="15840" xr2:uid="{B113984F-B224-4E70-8A7B-B09B8AABD3AD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0" i="1" l="1"/>
  <c r="M20" i="1" s="1"/>
  <c r="L19" i="1"/>
  <c r="M19" i="1" s="1"/>
  <c r="L21" i="1"/>
  <c r="M21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8" i="1"/>
  <c r="M8" i="1" s="1"/>
  <c r="L9" i="1"/>
  <c r="M9" i="1" s="1"/>
  <c r="L10" i="1"/>
  <c r="M10" i="1" s="1"/>
  <c r="L11" i="1"/>
  <c r="M11" i="1" s="1"/>
  <c r="L12" i="1"/>
  <c r="M12" i="1" s="1"/>
  <c r="L22" i="1"/>
  <c r="M22" i="1" s="1"/>
  <c r="L7" i="1"/>
  <c r="M7" i="1" s="1"/>
</calcChain>
</file>

<file path=xl/sharedStrings.xml><?xml version="1.0" encoding="utf-8"?>
<sst xmlns="http://schemas.openxmlformats.org/spreadsheetml/2006/main" count="64" uniqueCount="49">
  <si>
    <t>Item</t>
  </si>
  <si>
    <t>Quantidade</t>
  </si>
  <si>
    <t>Unid.</t>
  </si>
  <si>
    <t>1.1</t>
  </si>
  <si>
    <t>Descrição</t>
  </si>
  <si>
    <t>PLANILHA DE MÉDIA ORÇAMENTÁRIA</t>
  </si>
  <si>
    <t>PREFEITURA MUNICIPAL DE XANXERÊ</t>
  </si>
  <si>
    <t>Município de Xanxerê</t>
  </si>
  <si>
    <t>OBRA:</t>
  </si>
  <si>
    <t xml:space="preserve">LOCAL: </t>
  </si>
  <si>
    <t>Média Geral Unitária</t>
  </si>
  <si>
    <t>Média Total do Serviço</t>
  </si>
  <si>
    <t xml:space="preserve">Valor total do lote </t>
  </si>
  <si>
    <t>unidade</t>
  </si>
  <si>
    <t>Acionamento bomba 3 vias BHM 200/68</t>
  </si>
  <si>
    <t>E Canzi (Catarinense Serviços Automotivos)</t>
  </si>
  <si>
    <t>1.2</t>
  </si>
  <si>
    <t>1.3</t>
  </si>
  <si>
    <t>1.4</t>
  </si>
  <si>
    <t>1.5</t>
  </si>
  <si>
    <t>1.6</t>
  </si>
  <si>
    <t>1.7</t>
  </si>
  <si>
    <t>Bomba hidráulica 35 cm 250 bar anti-horário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</si>
  <si>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</si>
  <si>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</si>
  <si>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</si>
  <si>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</si>
  <si>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</si>
  <si>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</si>
  <si>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</si>
  <si>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</si>
  <si>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</si>
  <si>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Conjunto de parachoque g-6,35/4,75</t>
  </si>
  <si>
    <t>Faixa refletiva lateral direita/esquerda 30x50cm</t>
  </si>
  <si>
    <t>Faixa refletiva parachoque 2,40mx10cm</t>
  </si>
  <si>
    <t>1/4 100r2 mangueira hidráulica 2 TR</t>
  </si>
  <si>
    <t xml:space="preserve">Sinalizador alarme sonoro e visual </t>
  </si>
  <si>
    <t>112-06-06 terminal 90 JIC 9/16 x 3/8</t>
  </si>
  <si>
    <t>Conexão pneumática conector do ar, encaixe rápidos da tubulação 12 mm rosca</t>
  </si>
  <si>
    <t>Ponteira da lamina protetor ciclista LO</t>
  </si>
  <si>
    <t>Conexão reta femea #8 aço R12 com válvula com clip</t>
  </si>
  <si>
    <t>Tapa barro liso 70x60</t>
  </si>
  <si>
    <t xml:space="preserve">Joystick pneumático 3 posições </t>
  </si>
  <si>
    <t>Tubo PA6 6mmx1 preto</t>
  </si>
  <si>
    <t>Válvula acionadora M16xM16</t>
  </si>
  <si>
    <t>Válvula 3 vias para bomba hidráulica</t>
  </si>
  <si>
    <t>Maxi Acessórios LTDA ME</t>
  </si>
  <si>
    <t>Pavi Reforma de Veículos Automotores LTDA</t>
  </si>
  <si>
    <t xml:space="preserve">Materiais para adequação de veículos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</si>
</sst>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);\(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Courier New"/>
      <family val="3"/>
      <charset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5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6" xfId="0" applyFont="1" applyBorder="1" applyAlignment="1">
      <alignment vertical="center"/>
    </xf>
    <xf numFmtId="0" fontId="0" fillId="0" borderId="7" xfId="0" applyBorder="1"/>
    <xf numFmtId="0" fontId="0" fillId="0" borderId="5" xfId="0" applyBorder="1"/>
    <xf numFmtId="164" fontId="6" fillId="0" borderId="1" xfId="2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44" fontId="3" fillId="3" borderId="9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44" fontId="2" fillId="0" borderId="20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4" fontId="2" fillId="0" borderId="22" xfId="1" applyFont="1" applyBorder="1" applyAlignment="1">
      <alignment horizontal="center" vertical="center" wrapText="1"/>
    </xf>
    <xf numFmtId="44" fontId="2" fillId="0" borderId="26" xfId="1" applyFont="1" applyBorder="1" applyAlignment="1">
      <alignment horizontal="center" vertical="center" wrapText="1"/>
    </xf>
    <xf numFmtId="44" fontId="2" fillId="0" borderId="22" xfId="1" applyFont="1" applyBorder="1" applyAlignment="1">
      <alignment horizontal="center" vertical="center"/>
    </xf>
    <xf numFmtId="44" fontId="2" fillId="0" borderId="26" xfId="1" applyFont="1" applyBorder="1" applyAlignment="1">
      <alignment horizontal="center" vertical="center"/>
    </xf>
    <xf numFmtId="44" fontId="2" fillId="0" borderId="20" xfId="1" applyFont="1" applyFill="1" applyBorder="1" applyAlignment="1">
      <alignment horizontal="center" vertical="center"/>
    </xf>
    <xf numFmtId="44" fontId="2" fillId="0" borderId="26" xfId="1" applyFont="1" applyFill="1" applyBorder="1" applyAlignment="1">
      <alignment horizontal="center" vertical="center"/>
    </xf>
    <xf numFmtId="44" fontId="2" fillId="2" borderId="22" xfId="0" applyNumberFormat="1" applyFont="1" applyFill="1" applyBorder="1" applyAlignment="1">
      <alignment vertical="center"/>
    </xf>
    <xf numFmtId="44" fontId="2" fillId="2" borderId="26" xfId="0" applyNumberFormat="1" applyFont="1" applyFill="1" applyBorder="1" applyAlignment="1">
      <alignment vertical="center"/>
    </xf>
    <xf numFmtId="44" fontId="2" fillId="3" borderId="30" xfId="0" applyNumberFormat="1" applyFont="1" applyFill="1" applyBorder="1" applyAlignment="1">
      <alignment vertical="center"/>
    </xf>
    <xf numFmtId="44" fontId="2" fillId="3" borderId="31" xfId="0" applyNumberFormat="1" applyFont="1" applyFill="1" applyBorder="1" applyAlignment="1">
      <alignment vertical="center"/>
    </xf>
    <xf numFmtId="44" fontId="2" fillId="0" borderId="20" xfId="1" applyFont="1" applyBorder="1" applyAlignment="1">
      <alignment horizontal="center" vertical="center"/>
    </xf>
    <xf numFmtId="44" fontId="2" fillId="2" borderId="20" xfId="0" applyNumberFormat="1" applyFont="1" applyFill="1" applyBorder="1" applyAlignment="1">
      <alignment vertical="center"/>
    </xf>
    <xf numFmtId="44" fontId="2" fillId="3" borderId="32" xfId="0" applyNumberFormat="1" applyFont="1" applyFill="1" applyBorder="1" applyAlignment="1">
      <alignment vertical="center"/>
    </xf>
    <xf numFmtId="44" fontId="2" fillId="0" borderId="22" xfId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44" fontId="2" fillId="3" borderId="41" xfId="0" applyNumberFormat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3" fillId="3" borderId="8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6" fillId="0" borderId="5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</cellXfs>
  <cellStyles count="3">
    <cellStyle name="Moeda" xfId="1" builtinId="4"/>
    <cellStyle name="Normal" xfId="0" builtinId="0"/>
    <cellStyle name="Normal_mascara" xfId="2" xr:uid="{0E8C421F-BCB6-454E-8599-9D06EA477A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825497</xdr:colOff>
      <xdr:row>1</xdr:row>
      <xdr:rowOff>95250</xdr:rowOff>
    </xdr:from>
    <xdr:to>
      <xdr:col>12</xdr:col>
      <xdr:colOff>1356264</xdr:colOff>
      <xdr:row>5</xdr:row>
      <xdr:rowOff>55567</xdr:rowOff>
    </xdr:to>
    <xdr:pic>
      <xdr:nvPicPr>
        <xdr:cNvPr id="3" name="Imagem 9" descr="U:\imprensa\ARQUIVO - 2017\OUTROS\LOGOS PMX\PNG\1-LOGO_OFICIAL_COLOR.png">
          <a:extLst>
            <a:ext uri="{FF2B5EF4-FFF2-40B4-BE49-F238E27FC236}">
              <a16:creationId xmlns:a16="http://schemas.microsoft.com/office/drawing/2014/main" id="{358F1B82-044B-4C74-BFF9-BE454E1CBA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12" t="17242" r="4209" b="13177"/>
        <a:stretch/>
      </xdr:blipFill>
      <xdr:spPr bwMode="auto">
        <a:xfrm>
          <a:off x="9853080" y="296333"/>
          <a:ext cx="2859101" cy="80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3A31-7833-4106-B6F5-8309E3FDDFF9}">
  <sheetPr>
    <pageSetUpPr fitToPage="1"/>
  </sheetPr>
  <dimension ref="A1:N24"/>
  <sheetViews>
    <sheetView tabSelected="1" zoomScale="90" zoomScaleNormal="90" workbookViewId="0">
      <selection activeCell="C5" sqref="C5:H5"/>
    </sheetView>
  </sheetViews>
  <sheetFormatPr defaultRowHeight="15" x14ac:dyDescent="0.25"/>
  <cols>
    <col min="1" max="1" width="4.7109375" customWidth="1"/>
    <col min="6" max="6" width="26.42578125" customWidth="1"/>
    <col min="7" max="7" width="14.42578125" customWidth="1"/>
    <col min="8" max="8" width="12" customWidth="1"/>
    <col min="9" max="9" width="21.42578125" customWidth="1"/>
    <col min="10" max="10" width="19.28515625" customWidth="1"/>
    <col min="11" max="11" width="19" customWidth="1"/>
    <col min="12" max="12" width="15.85546875" customWidth="1"/>
    <col min="13" max="13" width="21" customWidth="1"/>
  </cols>
  <sheetData>
    <row r="1" spans="1:14" ht="15.75" thickBot="1" x14ac:dyDescent="0.3">
      <c r="B1" s="4"/>
      <c r="E1" s="4"/>
    </row>
    <row r="2" spans="1:14" ht="18" customHeight="1" thickTop="1" x14ac:dyDescent="0.25">
      <c r="B2" s="47" t="s">
        <v>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"/>
    </row>
    <row r="3" spans="1:14" ht="15.75" x14ac:dyDescent="0.25">
      <c r="B3" s="50" t="s">
        <v>6</v>
      </c>
      <c r="C3" s="51"/>
      <c r="D3" s="51"/>
      <c r="E3" s="51"/>
      <c r="F3" s="51"/>
      <c r="G3" s="51"/>
      <c r="H3" s="51"/>
      <c r="I3" s="8"/>
      <c r="J3" s="8"/>
      <c r="K3" s="8"/>
      <c r="M3" s="1"/>
    </row>
    <row r="4" spans="1:14" ht="15.75" customHeight="1" x14ac:dyDescent="0.25">
      <c r="A4" s="1"/>
      <c r="B4" s="6" t="s">
        <v>8</v>
      </c>
      <c r="C4" s="43" t="s">
        <v>48</v>
      </c>
      <c r="D4" s="43"/>
      <c r="E4" s="43"/>
      <c r="F4" s="43"/>
      <c r="G4" s="43"/>
      <c r="H4" s="43"/>
      <c r="I4" s="43"/>
      <c r="J4" s="43"/>
      <c r="K4" s="13"/>
      <c r="L4" s="14"/>
      <c r="M4" s="14"/>
      <c r="N4" s="15"/>
    </row>
    <row r="5" spans="1:14" ht="16.5" thickBot="1" x14ac:dyDescent="0.3">
      <c r="A5" s="1"/>
      <c r="B5" s="6" t="s">
        <v>9</v>
      </c>
      <c r="C5" s="49" t="s">
        <v>7</v>
      </c>
      <c r="D5" s="49"/>
      <c r="E5" s="49"/>
      <c r="F5" s="49"/>
      <c r="G5" s="49"/>
      <c r="H5" s="49"/>
      <c r="I5" s="7"/>
      <c r="J5" s="7"/>
      <c r="K5" s="7"/>
      <c r="L5" s="3"/>
      <c r="M5" s="1"/>
    </row>
    <row r="6" spans="1:14" ht="66.75" customHeight="1" thickBot="1" x14ac:dyDescent="0.3">
      <c r="A6" s="1"/>
      <c r="B6" s="41" t="s">
        <v>0</v>
      </c>
      <c r="C6" s="52" t="s">
        <v>4</v>
      </c>
      <c r="D6" s="53"/>
      <c r="E6" s="53"/>
      <c r="F6" s="54"/>
      <c r="G6" s="35" t="s">
        <v>1</v>
      </c>
      <c r="H6" s="36" t="s">
        <v>2</v>
      </c>
      <c r="I6" s="37" t="s">
        <v>15</v>
      </c>
      <c r="J6" s="38" t="s">
        <v>46</v>
      </c>
      <c r="K6" s="38" t="s">
        <v>47</v>
      </c>
      <c r="L6" s="39" t="s">
        <v>10</v>
      </c>
      <c r="M6" s="40" t="s">
        <v>11</v>
      </c>
    </row>
    <row r="7" spans="1:14" ht="30" customHeight="1" thickTop="1" x14ac:dyDescent="0.25">
      <c r="A7" s="1"/>
      <c r="B7" s="34" t="s">
        <v>3</v>
      </c>
      <c r="C7" s="58" t="s">
        <v>14</v>
      </c>
      <c r="D7" s="59"/>
      <c r="E7" s="59"/>
      <c r="F7" s="60"/>
      <c r="G7" s="18">
        <v>5</v>
      </c>
      <c r="H7" s="11" t="s">
        <v>13</v>
      </c>
      <c r="I7" s="20">
        <v>2242.5</v>
      </c>
      <c r="J7" s="22">
        <v>1725</v>
      </c>
      <c r="K7" s="33">
        <v>2070</v>
      </c>
      <c r="L7" s="26">
        <f>AVERAGE(I7:K7)</f>
        <v>2012.5</v>
      </c>
      <c r="M7" s="28">
        <f t="shared" ref="M7:M22" si="0">L7*G7</f>
        <v>10062.5</v>
      </c>
    </row>
    <row r="8" spans="1:14" ht="21.75" customHeight="1" x14ac:dyDescent="0.25">
      <c r="A8" s="1"/>
      <c r="B8" s="12" t="s">
        <v>16</v>
      </c>
      <c r="C8" s="55" t="s">
        <v>22</v>
      </c>
      <c r="D8" s="56"/>
      <c r="E8" s="56"/>
      <c r="F8" s="57"/>
      <c r="G8" s="18">
        <v>6</v>
      </c>
      <c r="H8" s="19" t="s">
        <v>13</v>
      </c>
      <c r="I8" s="21">
        <v>3510</v>
      </c>
      <c r="J8" s="23">
        <v>2700</v>
      </c>
      <c r="K8" s="25">
        <v>3240</v>
      </c>
      <c r="L8" s="27">
        <f t="shared" ref="L8:L22" si="1">AVERAGE(I8:K8)</f>
        <v>3150</v>
      </c>
      <c r="M8" s="29">
        <f t="shared" si="0"/>
        <v>18900</v>
      </c>
    </row>
    <row r="9" spans="1:14" ht="23.25" customHeight="1" x14ac:dyDescent="0.25">
      <c r="A9" s="1"/>
      <c r="B9" s="12" t="s">
        <v>17</v>
      </c>
      <c r="C9" s="61" t="s">
        <v>32</v>
      </c>
      <c r="D9" s="62"/>
      <c r="E9" s="62"/>
      <c r="F9" s="63"/>
      <c r="G9" s="10">
        <v>7</v>
      </c>
      <c r="H9" s="19" t="s">
        <v>13</v>
      </c>
      <c r="I9" s="21">
        <v>3510</v>
      </c>
      <c r="J9" s="23">
        <v>2700</v>
      </c>
      <c r="K9" s="25">
        <v>3240</v>
      </c>
      <c r="L9" s="27">
        <f t="shared" si="1"/>
        <v>3150</v>
      </c>
      <c r="M9" s="29">
        <f t="shared" si="0"/>
        <v>22050</v>
      </c>
    </row>
    <row r="10" spans="1:14" ht="24.75" customHeight="1" x14ac:dyDescent="0.25">
      <c r="A10" s="1"/>
      <c r="B10" s="12" t="s">
        <v>18</v>
      </c>
      <c r="C10" s="55" t="s">
        <v>33</v>
      </c>
      <c r="D10" s="56"/>
      <c r="E10" s="56"/>
      <c r="F10" s="57"/>
      <c r="G10" s="19">
        <v>175</v>
      </c>
      <c r="H10" s="10" t="s">
        <v>13</v>
      </c>
      <c r="I10" s="21">
        <v>19.5</v>
      </c>
      <c r="J10" s="23">
        <v>15</v>
      </c>
      <c r="K10" s="25">
        <v>18</v>
      </c>
      <c r="L10" s="27">
        <f t="shared" si="1"/>
        <v>17.5</v>
      </c>
      <c r="M10" s="29">
        <f t="shared" si="0"/>
        <v>3062.5</v>
      </c>
    </row>
    <row r="11" spans="1:14" ht="25.5" customHeight="1" x14ac:dyDescent="0.25">
      <c r="A11" s="1"/>
      <c r="B11" s="12" t="s">
        <v>19</v>
      </c>
      <c r="C11" s="61" t="s">
        <v>34</v>
      </c>
      <c r="D11" s="62"/>
      <c r="E11" s="62"/>
      <c r="F11" s="63"/>
      <c r="G11" s="19">
        <v>8</v>
      </c>
      <c r="H11" s="19" t="s">
        <v>13</v>
      </c>
      <c r="I11" s="21">
        <v>325</v>
      </c>
      <c r="J11" s="23">
        <v>250</v>
      </c>
      <c r="K11" s="25">
        <v>300</v>
      </c>
      <c r="L11" s="27">
        <f t="shared" si="1"/>
        <v>291.66666666666669</v>
      </c>
      <c r="M11" s="29">
        <f t="shared" si="0"/>
        <v>2333.3333333333335</v>
      </c>
    </row>
    <row r="12" spans="1:14" ht="20.25" customHeight="1" x14ac:dyDescent="0.25">
      <c r="A12" s="1"/>
      <c r="B12" s="12" t="s">
        <v>20</v>
      </c>
      <c r="C12" s="64" t="s">
        <v>35</v>
      </c>
      <c r="D12" s="65"/>
      <c r="E12" s="65"/>
      <c r="F12" s="66"/>
      <c r="G12" s="10">
        <v>8</v>
      </c>
      <c r="H12" s="19" t="s">
        <v>13</v>
      </c>
      <c r="I12" s="21">
        <v>325</v>
      </c>
      <c r="J12" s="23">
        <v>250</v>
      </c>
      <c r="K12" s="25">
        <v>300</v>
      </c>
      <c r="L12" s="27">
        <f t="shared" si="1"/>
        <v>291.66666666666669</v>
      </c>
      <c r="M12" s="29">
        <f t="shared" si="0"/>
        <v>2333.3333333333335</v>
      </c>
    </row>
    <row r="13" spans="1:14" ht="19.5" customHeight="1" x14ac:dyDescent="0.25">
      <c r="A13" s="1"/>
      <c r="B13" s="12" t="s">
        <v>21</v>
      </c>
      <c r="C13" s="61" t="s">
        <v>36</v>
      </c>
      <c r="D13" s="62"/>
      <c r="E13" s="62"/>
      <c r="F13" s="63"/>
      <c r="G13" s="16">
        <v>9</v>
      </c>
      <c r="H13" s="18" t="s">
        <v>13</v>
      </c>
      <c r="I13" s="21">
        <v>2301</v>
      </c>
      <c r="J13" s="23">
        <v>1770</v>
      </c>
      <c r="K13" s="25">
        <v>2124</v>
      </c>
      <c r="L13" s="27">
        <f t="shared" ref="L13:L21" si="2">AVERAGE(I13:K13)</f>
        <v>2065</v>
      </c>
      <c r="M13" s="29">
        <f t="shared" si="0"/>
        <v>18585</v>
      </c>
    </row>
    <row r="14" spans="1:14" ht="21" customHeight="1" x14ac:dyDescent="0.25">
      <c r="A14" s="1"/>
      <c r="B14" s="12" t="s">
        <v>23</v>
      </c>
      <c r="C14" s="64" t="s">
        <v>37</v>
      </c>
      <c r="D14" s="65"/>
      <c r="E14" s="65"/>
      <c r="F14" s="66"/>
      <c r="G14" s="19">
        <v>9</v>
      </c>
      <c r="H14" s="18" t="s">
        <v>13</v>
      </c>
      <c r="I14" s="21">
        <v>162.5</v>
      </c>
      <c r="J14" s="23">
        <v>125</v>
      </c>
      <c r="K14" s="25">
        <v>150</v>
      </c>
      <c r="L14" s="27">
        <f t="shared" si="2"/>
        <v>145.83333333333334</v>
      </c>
      <c r="M14" s="29">
        <f t="shared" si="0"/>
        <v>1312.5</v>
      </c>
    </row>
    <row r="15" spans="1:14" ht="36" customHeight="1" x14ac:dyDescent="0.25">
      <c r="A15" s="1"/>
      <c r="B15" s="12" t="s">
        <v>24</v>
      </c>
      <c r="C15" s="61" t="s">
        <v>38</v>
      </c>
      <c r="D15" s="62"/>
      <c r="E15" s="62"/>
      <c r="F15" s="63"/>
      <c r="G15" s="10">
        <v>7</v>
      </c>
      <c r="H15" s="11" t="s">
        <v>13</v>
      </c>
      <c r="I15" s="21">
        <v>169</v>
      </c>
      <c r="J15" s="23">
        <v>130</v>
      </c>
      <c r="K15" s="25">
        <v>156</v>
      </c>
      <c r="L15" s="27">
        <f t="shared" si="2"/>
        <v>151.66666666666666</v>
      </c>
      <c r="M15" s="29">
        <f t="shared" si="0"/>
        <v>1061.6666666666665</v>
      </c>
    </row>
    <row r="16" spans="1:14" ht="22.5" customHeight="1" x14ac:dyDescent="0.25">
      <c r="A16" s="1"/>
      <c r="B16" s="12" t="s">
        <v>25</v>
      </c>
      <c r="C16" s="55" t="s">
        <v>39</v>
      </c>
      <c r="D16" s="56"/>
      <c r="E16" s="56"/>
      <c r="F16" s="57"/>
      <c r="G16" s="19">
        <v>3</v>
      </c>
      <c r="H16" s="19" t="s">
        <v>13</v>
      </c>
      <c r="I16" s="21">
        <v>416</v>
      </c>
      <c r="J16" s="23">
        <v>320</v>
      </c>
      <c r="K16" s="25">
        <v>384</v>
      </c>
      <c r="L16" s="27">
        <f t="shared" si="2"/>
        <v>373.33333333333331</v>
      </c>
      <c r="M16" s="29">
        <f t="shared" si="0"/>
        <v>1120</v>
      </c>
    </row>
    <row r="17" spans="1:14" ht="22.5" customHeight="1" x14ac:dyDescent="0.25">
      <c r="A17" s="1"/>
      <c r="B17" s="12" t="s">
        <v>26</v>
      </c>
      <c r="C17" s="61" t="s">
        <v>40</v>
      </c>
      <c r="D17" s="62"/>
      <c r="E17" s="62"/>
      <c r="F17" s="63"/>
      <c r="G17" s="19">
        <v>4</v>
      </c>
      <c r="H17" s="11" t="s">
        <v>13</v>
      </c>
      <c r="I17" s="21">
        <v>169</v>
      </c>
      <c r="J17" s="23">
        <v>130</v>
      </c>
      <c r="K17" s="25">
        <v>156</v>
      </c>
      <c r="L17" s="27">
        <f t="shared" si="2"/>
        <v>151.66666666666666</v>
      </c>
      <c r="M17" s="32">
        <f t="shared" si="0"/>
        <v>606.66666666666663</v>
      </c>
    </row>
    <row r="18" spans="1:14" ht="22.5" customHeight="1" x14ac:dyDescent="0.25">
      <c r="A18" s="1"/>
      <c r="B18" s="12" t="s">
        <v>27</v>
      </c>
      <c r="C18" s="55" t="s">
        <v>41</v>
      </c>
      <c r="D18" s="56"/>
      <c r="E18" s="56"/>
      <c r="F18" s="57"/>
      <c r="G18" s="19">
        <v>6</v>
      </c>
      <c r="H18" s="19" t="s">
        <v>13</v>
      </c>
      <c r="I18" s="21">
        <v>195</v>
      </c>
      <c r="J18" s="23">
        <v>150</v>
      </c>
      <c r="K18" s="25">
        <v>180</v>
      </c>
      <c r="L18" s="27">
        <f t="shared" si="2"/>
        <v>175</v>
      </c>
      <c r="M18" s="42">
        <f t="shared" si="0"/>
        <v>1050</v>
      </c>
      <c r="N18" s="5"/>
    </row>
    <row r="19" spans="1:14" ht="21" customHeight="1" x14ac:dyDescent="0.25">
      <c r="A19" s="1"/>
      <c r="B19" s="12" t="s">
        <v>28</v>
      </c>
      <c r="C19" s="61" t="s">
        <v>42</v>
      </c>
      <c r="D19" s="62"/>
      <c r="E19" s="62"/>
      <c r="F19" s="63"/>
      <c r="G19" s="19">
        <v>5</v>
      </c>
      <c r="H19" s="19" t="s">
        <v>13</v>
      </c>
      <c r="I19" s="21">
        <v>1950</v>
      </c>
      <c r="J19" s="23">
        <v>1500</v>
      </c>
      <c r="K19" s="25">
        <v>1800</v>
      </c>
      <c r="L19" s="27">
        <f t="shared" ref="L19:L20" si="3">AVERAGE(I19:K19)</f>
        <v>1750</v>
      </c>
      <c r="M19" s="29">
        <f t="shared" si="0"/>
        <v>8750</v>
      </c>
    </row>
    <row r="20" spans="1:14" ht="18.75" customHeight="1" x14ac:dyDescent="0.25">
      <c r="A20" s="1"/>
      <c r="B20" s="12" t="s">
        <v>29</v>
      </c>
      <c r="C20" s="58" t="s">
        <v>43</v>
      </c>
      <c r="D20" s="59"/>
      <c r="E20" s="59"/>
      <c r="F20" s="60"/>
      <c r="G20" s="19">
        <v>15</v>
      </c>
      <c r="H20" s="19" t="s">
        <v>13</v>
      </c>
      <c r="I20" s="21">
        <v>10.4</v>
      </c>
      <c r="J20" s="23">
        <v>8</v>
      </c>
      <c r="K20" s="25">
        <v>9.6</v>
      </c>
      <c r="L20" s="27">
        <f t="shared" si="3"/>
        <v>9.3333333333333339</v>
      </c>
      <c r="M20" s="29">
        <f t="shared" si="0"/>
        <v>140</v>
      </c>
    </row>
    <row r="21" spans="1:14" ht="21" customHeight="1" x14ac:dyDescent="0.25">
      <c r="A21" s="1"/>
      <c r="B21" s="12" t="s">
        <v>30</v>
      </c>
      <c r="C21" s="58" t="s">
        <v>44</v>
      </c>
      <c r="D21" s="59"/>
      <c r="E21" s="59"/>
      <c r="F21" s="60"/>
      <c r="G21" s="18">
        <v>2</v>
      </c>
      <c r="H21" s="19" t="s">
        <v>13</v>
      </c>
      <c r="I21" s="21">
        <v>1326</v>
      </c>
      <c r="J21" s="23">
        <v>1020</v>
      </c>
      <c r="K21" s="25">
        <v>1224</v>
      </c>
      <c r="L21" s="27">
        <f t="shared" si="2"/>
        <v>1190</v>
      </c>
      <c r="M21" s="29">
        <f t="shared" si="0"/>
        <v>2380</v>
      </c>
    </row>
    <row r="22" spans="1:14" ht="24.75" customHeight="1" thickBot="1" x14ac:dyDescent="0.3">
      <c r="A22" s="1"/>
      <c r="B22" s="12" t="s">
        <v>31</v>
      </c>
      <c r="C22" s="55" t="s">
        <v>45</v>
      </c>
      <c r="D22" s="56"/>
      <c r="E22" s="56"/>
      <c r="F22" s="57"/>
      <c r="G22" s="10">
        <v>1</v>
      </c>
      <c r="H22" s="11" t="s">
        <v>13</v>
      </c>
      <c r="I22" s="17">
        <v>1326</v>
      </c>
      <c r="J22" s="30">
        <v>1020</v>
      </c>
      <c r="K22" s="24">
        <v>1224</v>
      </c>
      <c r="L22" s="31">
        <f t="shared" si="1"/>
        <v>1190</v>
      </c>
      <c r="M22" s="32">
        <f t="shared" si="0"/>
        <v>1190</v>
      </c>
    </row>
    <row r="23" spans="1:14" ht="17.25" thickTop="1" thickBot="1" x14ac:dyDescent="0.3">
      <c r="A23" s="1"/>
      <c r="B23" s="44" t="s">
        <v>12</v>
      </c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9">
        <f>SUM(M7:M22)</f>
        <v>94937.500000000015</v>
      </c>
      <c r="N23" s="5"/>
    </row>
    <row r="24" spans="1:14" ht="15.75" thickTop="1" x14ac:dyDescent="0.25">
      <c r="B24" s="2"/>
      <c r="C24" s="2"/>
      <c r="D24" s="2"/>
      <c r="E24" s="2"/>
      <c r="F24" s="2"/>
      <c r="G24" s="2"/>
      <c r="H24" s="2"/>
      <c r="I24" s="2"/>
    </row>
  </sheetData>
  <mergeCells count="22">
    <mergeCell ref="C16:F16"/>
    <mergeCell ref="C17:F17"/>
    <mergeCell ref="C18:F18"/>
    <mergeCell ref="C21:F21"/>
    <mergeCell ref="C19:F19"/>
    <mergeCell ref="C20:F20"/>
    <mergeCell ref="C4:J4"/>
    <mergeCell ref="B23:L23"/>
    <mergeCell ref="B2:M2"/>
    <mergeCell ref="C5:H5"/>
    <mergeCell ref="B3:H3"/>
    <mergeCell ref="C6:F6"/>
    <mergeCell ref="C22:F22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phoneticPr fontId="8" type="noConversion"/>
  <pageMargins left="0.25" right="0.25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Menegas de Vicentini</dc:creator>
  <cp:lastModifiedBy>Aline Menegas de Vicentini</cp:lastModifiedBy>
  <cp:lastPrinted>2024-04-22T13:31:30Z</cp:lastPrinted>
  <dcterms:created xsi:type="dcterms:W3CDTF">2023-12-04T17:58:33Z</dcterms:created>
  <dcterms:modified xsi:type="dcterms:W3CDTF">2024-04-22T13:33:41Z</dcterms:modified>
</cp:coreProperties>
</file>